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<sst xmlns="http://schemas.openxmlformats.org/spreadsheetml/2006/main" count="56" uniqueCount="41">
  <si>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№п\п</t>
  </si>
  <si>
    <t>Адрес МКД</t>
  </si>
  <si>
    <t>Стоимость капитального ремонта ВСЕГО</t>
  </si>
  <si>
    <t>руб.</t>
  </si>
  <si>
    <t>Виды, установленные статьей 12 Закона Республики Карелия от 20.12.2013 № 1758-ЗРК</t>
  </si>
  <si>
    <t>ремонт внутридомовых инженерных систем</t>
  </si>
  <si>
    <t>электроснабжения</t>
  </si>
  <si>
    <t>теполоснабжения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</si>
  <si>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</si>
  <si>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</si>
  <si>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</si>
  <si>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</si>
  <si>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ремонт или замена лифтового оборудования, признанного непригодным для эксплуатации, ремонт лифтовых шахт</t>
  </si>
  <si>
    <t>ед.</t>
  </si>
  <si>
    <t>ремонт крыши, в том числе переустройство невентилируемой крыши на вентилируемую крышу, устройство выходов на кровлю</t>
  </si>
  <si>
    <t>кв.м.</t>
  </si>
  <si>
    <t>руб</t>
  </si>
  <si>
    <t>ремонт подвальных помещений</t>
  </si>
  <si>
    <t>утепление и ремонт фасада</t>
  </si>
  <si>
    <t>ремонт фундамента</t>
  </si>
  <si>
    <t>установка коллективных (общедомовых) ПУ иУУ</t>
  </si>
  <si>
    <t>г. Сортавала, ул. Маяковского, д. 2</t>
  </si>
  <si>
    <t>г. Сортавала, ул. Октябрьская, д. 6</t>
  </si>
  <si>
    <t>г. Сортавала, ул. Железнодорожная, д. 6</t>
  </si>
  <si>
    <t>г. Сортавала, ул. Первомайская, д. 17</t>
  </si>
  <si>
    <t>г. Сортавала, п. Хюмпеля, д. 18</t>
  </si>
  <si>
    <t>г. Сортавала, пер. Пионерский д. 5</t>
  </si>
  <si>
    <t>г. Сортавала, ул. Кайманова, д. 48а</t>
  </si>
  <si>
    <t>г. Сортавала, ул. Маяковского, д. 9</t>
  </si>
  <si>
    <t>г. Сортавала, ул. Осипенко, д. 4</t>
  </si>
  <si>
    <t>г. Сортавала, ул. Парковая, д. 5</t>
  </si>
  <si>
    <t>г. Сортавала, ул. Первомайская, д. 48</t>
  </si>
  <si>
    <t>г. Сортавала, ул. Советская, д. 11</t>
  </si>
  <si>
    <t>г. Сортавала, ул. Советских космонавтов, д. 12/13</t>
  </si>
  <si>
    <t>г. Сортавала, ул. Советских космонавтов, д. 29</t>
  </si>
  <si>
    <t>строительный контроль</t>
  </si>
  <si>
    <t>другие виды (проектная документация)</t>
  </si>
  <si>
    <t>Итого 2018г.</t>
  </si>
  <si>
    <t>Всего за 2018-2019г.г.</t>
  </si>
  <si>
    <t>Реестр многоквартирных домов, расположенных на территории Сортвальского городского поселения, которые подлежат капитальному ремонту и которые включены в краткосрочный план реализации региональной программы капитального ремонта общего имущества в многоквартирных домах по видам ремонта</t>
  </si>
  <si>
    <r>
      <t xml:space="preserve">Приложение № 2 УТВЕРЖДЕНО постановлением администрации Сортавальского городского поселения           от  20.07.2017 года № 62 </t>
    </r>
    <r>
      <rPr>
        <b/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</si>
</sst>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8" fillId="0" borderId="10" xfId="0" applyNumberFormat="1" applyFont="1" applyFill="1" applyBorder="1" applyAlignment="1" applyProtection="1">
      <alignment horizontal="center" vertical="center" textRotation="90"/>
      <protection/>
    </xf>
    <xf numFmtId="0" fontId="1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4" fontId="18" fillId="0" borderId="12" xfId="0" applyNumberFormat="1" applyFont="1" applyFill="1" applyBorder="1" applyAlignment="1" applyProtection="1">
      <alignment horizontal="center" vertical="center" wrapText="1"/>
      <protection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4" fontId="18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13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" fontId="18" fillId="0" borderId="19" xfId="0" applyNumberFormat="1" applyFont="1" applyFill="1" applyBorder="1" applyAlignment="1" applyProtection="1">
      <alignment horizontal="center" vertical="center" wrapText="1"/>
      <protection/>
    </xf>
    <xf numFmtId="4" fontId="18" fillId="0" borderId="1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4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35" xfId="0" applyNumberFormat="1" applyFont="1" applyFill="1" applyBorder="1" applyAlignment="1" applyProtection="1">
      <alignment horizontal="center" vertical="top"/>
      <protection/>
    </xf>
    <xf numFmtId="0" fontId="18" fillId="0" borderId="36" xfId="0" applyNumberFormat="1" applyFont="1" applyFill="1" applyBorder="1" applyAlignment="1" applyProtection="1">
      <alignment horizontal="center" vertical="top"/>
      <protection/>
    </xf>
    <xf numFmtId="0" fontId="18" fillId="0" borderId="37" xfId="0" applyNumberFormat="1" applyFont="1" applyFill="1" applyBorder="1" applyAlignment="1" applyProtection="1">
      <alignment horizontal="center" vertical="top"/>
      <protection/>
    </xf>
    <xf numFmtId="0" fontId="18" fillId="0" borderId="38" xfId="0" applyNumberFormat="1" applyFont="1" applyFill="1" applyBorder="1" applyAlignment="1" applyProtection="1">
      <alignment horizontal="center" vertical="top"/>
      <protection/>
    </xf>
    <xf numFmtId="0" fontId="18" fillId="0" borderId="39" xfId="0" applyNumberFormat="1" applyFont="1" applyFill="1" applyBorder="1" applyAlignment="1" applyProtection="1">
      <alignment horizontal="center" vertical="top"/>
      <protection/>
    </xf>
    <xf numFmtId="0" fontId="18" fillId="0" borderId="4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96" zoomScalePageLayoutView="0" workbookViewId="0" topLeftCell="G1">
      <selection activeCell="R1" sqref="R1:U4"/>
    </sheetView>
  </sheetViews>
  <sheetFormatPr defaultColWidth="9.140625" defaultRowHeight="12.75"/>
  <cols>
    <col min="1" max="1" width="6.00390625" style="1" customWidth="1"/>
    <col min="2" max="2" width="22.421875" style="1" customWidth="1"/>
    <col min="3" max="3" width="14.140625" style="1" customWidth="1"/>
    <col min="4" max="4" width="12.421875" style="1" customWidth="1"/>
    <col min="5" max="5" width="11.7109375" style="1" customWidth="1"/>
    <col min="6" max="6" width="9.8515625" style="1" customWidth="1"/>
    <col min="7" max="7" width="12.28125" style="1" customWidth="1"/>
    <col min="8" max="8" width="9.140625" style="1" customWidth="1"/>
    <col min="9" max="9" width="12.140625" style="1" customWidth="1"/>
    <col min="10" max="10" width="8.421875" style="1" customWidth="1"/>
    <col min="11" max="11" width="8.57421875" style="1" customWidth="1"/>
    <col min="12" max="12" width="11.421875" style="1" customWidth="1"/>
    <col min="13" max="13" width="13.140625" style="1" customWidth="1"/>
    <col min="14" max="14" width="10.57421875" style="1" customWidth="1"/>
    <col min="15" max="15" width="11.00390625" style="1" customWidth="1"/>
    <col min="16" max="16" width="11.421875" style="1" customWidth="1"/>
    <col min="17" max="17" width="12.00390625" style="1" customWidth="1"/>
    <col min="18" max="18" width="12.57421875" style="1" customWidth="1"/>
    <col min="19" max="19" width="8.7109375" style="1" customWidth="1"/>
    <col min="20" max="20" width="13.00390625" style="1" customWidth="1"/>
    <col min="21" max="21" width="12.28125" style="9" customWidth="1"/>
    <col min="22" max="16384" width="9.140625" style="1" customWidth="1"/>
  </cols>
  <sheetData>
    <row r="1" spans="1:21" ht="12.75">
      <c r="A1" s="3"/>
      <c r="R1" s="30" t="s">
        <v>40</v>
      </c>
      <c r="S1" s="31"/>
      <c r="T1" s="31"/>
      <c r="U1" s="31"/>
    </row>
    <row r="2" spans="1:21" ht="12.75">
      <c r="A2" s="3"/>
      <c r="R2" s="32"/>
      <c r="S2" s="32"/>
      <c r="T2" s="32"/>
      <c r="U2" s="32"/>
    </row>
    <row r="3" spans="1:21" ht="12.75">
      <c r="A3" s="3"/>
      <c r="R3" s="32"/>
      <c r="S3" s="32"/>
      <c r="T3" s="32"/>
      <c r="U3" s="32"/>
    </row>
    <row r="4" spans="18:21" ht="12.75">
      <c r="R4" s="32"/>
      <c r="S4" s="32"/>
      <c r="T4" s="32"/>
      <c r="U4" s="32"/>
    </row>
    <row r="5" spans="1:20" ht="36" customHeight="1">
      <c r="A5" s="46" t="s">
        <v>39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7" ht="12.75">
      <c r="A7" s="3"/>
    </row>
    <row r="8" ht="13.5" thickBot="1"/>
    <row r="9" spans="1:21" s="2" customFormat="1" ht="24" customHeight="1">
      <c r="A9" s="19" t="s">
        <v>0</v>
      </c>
      <c r="B9" s="43" t="s">
        <v>1</v>
      </c>
      <c r="C9" s="47" t="s">
        <v>2</v>
      </c>
      <c r="D9" s="50" t="s">
        <v>4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20"/>
    </row>
    <row r="10" spans="1:21" s="2" customFormat="1" ht="24" customHeight="1">
      <c r="A10" s="41"/>
      <c r="B10" s="44"/>
      <c r="C10" s="48"/>
      <c r="D10" s="53" t="s">
        <v>5</v>
      </c>
      <c r="E10" s="54"/>
      <c r="F10" s="54"/>
      <c r="G10" s="54"/>
      <c r="H10" s="54"/>
      <c r="I10" s="55"/>
      <c r="J10" s="35" t="s">
        <v>12</v>
      </c>
      <c r="K10" s="36"/>
      <c r="L10" s="35" t="s">
        <v>14</v>
      </c>
      <c r="M10" s="36"/>
      <c r="N10" s="35" t="s">
        <v>17</v>
      </c>
      <c r="O10" s="36"/>
      <c r="P10" s="35" t="s">
        <v>18</v>
      </c>
      <c r="Q10" s="36"/>
      <c r="R10" s="39" t="s">
        <v>19</v>
      </c>
      <c r="S10" s="39" t="s">
        <v>20</v>
      </c>
      <c r="T10" s="39" t="s">
        <v>36</v>
      </c>
      <c r="U10" s="33" t="s">
        <v>35</v>
      </c>
    </row>
    <row r="11" spans="1:21" s="2" customFormat="1" ht="129" customHeight="1">
      <c r="A11" s="41"/>
      <c r="B11" s="44"/>
      <c r="C11" s="49"/>
      <c r="D11" s="4" t="s">
        <v>6</v>
      </c>
      <c r="E11" s="4" t="s">
        <v>7</v>
      </c>
      <c r="F11" s="4" t="s">
        <v>8</v>
      </c>
      <c r="G11" s="5" t="s">
        <v>9</v>
      </c>
      <c r="H11" s="5" t="s">
        <v>10</v>
      </c>
      <c r="I11" s="4" t="s">
        <v>11</v>
      </c>
      <c r="J11" s="37"/>
      <c r="K11" s="38"/>
      <c r="L11" s="37"/>
      <c r="M11" s="38"/>
      <c r="N11" s="37"/>
      <c r="O11" s="38"/>
      <c r="P11" s="37"/>
      <c r="Q11" s="38"/>
      <c r="R11" s="40"/>
      <c r="S11" s="40"/>
      <c r="T11" s="40"/>
      <c r="U11" s="34"/>
    </row>
    <row r="12" spans="1:21" s="2" customFormat="1" ht="23.25" customHeight="1" thickBot="1">
      <c r="A12" s="42"/>
      <c r="B12" s="45"/>
      <c r="C12" s="21" t="s">
        <v>3</v>
      </c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13</v>
      </c>
      <c r="K12" s="21" t="s">
        <v>3</v>
      </c>
      <c r="L12" s="21" t="s">
        <v>15</v>
      </c>
      <c r="M12" s="21" t="s">
        <v>16</v>
      </c>
      <c r="N12" s="21" t="s">
        <v>15</v>
      </c>
      <c r="O12" s="21" t="s">
        <v>3</v>
      </c>
      <c r="P12" s="21" t="s">
        <v>15</v>
      </c>
      <c r="Q12" s="21" t="s">
        <v>3</v>
      </c>
      <c r="R12" s="21" t="s">
        <v>16</v>
      </c>
      <c r="S12" s="21" t="s">
        <v>16</v>
      </c>
      <c r="T12" s="21" t="s">
        <v>16</v>
      </c>
      <c r="U12" s="22"/>
    </row>
    <row r="13" spans="1:21" s="2" customFormat="1" ht="25.5" customHeight="1">
      <c r="A13" s="11">
        <v>1</v>
      </c>
      <c r="B13" s="11" t="s">
        <v>23</v>
      </c>
      <c r="C13" s="14">
        <v>2470000</v>
      </c>
      <c r="D13" s="14">
        <v>162664</v>
      </c>
      <c r="E13" s="14"/>
      <c r="F13" s="15"/>
      <c r="G13" s="14">
        <v>162664</v>
      </c>
      <c r="H13" s="15"/>
      <c r="I13" s="14">
        <v>116189</v>
      </c>
      <c r="J13" s="15"/>
      <c r="K13" s="15"/>
      <c r="L13" s="14">
        <v>378</v>
      </c>
      <c r="M13" s="14">
        <v>580944</v>
      </c>
      <c r="N13" s="14">
        <v>192</v>
      </c>
      <c r="O13" s="14">
        <v>116189</v>
      </c>
      <c r="P13" s="14">
        <v>587</v>
      </c>
      <c r="Q13" s="14">
        <v>1045699</v>
      </c>
      <c r="R13" s="14">
        <v>139427</v>
      </c>
      <c r="S13" s="15"/>
      <c r="T13" s="15">
        <v>98800</v>
      </c>
      <c r="U13" s="15">
        <v>47424</v>
      </c>
    </row>
    <row r="14" spans="1:21" s="2" customFormat="1" ht="25.5" customHeight="1">
      <c r="A14" s="6">
        <v>2</v>
      </c>
      <c r="B14" s="6" t="s">
        <v>21</v>
      </c>
      <c r="C14" s="7">
        <v>1050000</v>
      </c>
      <c r="D14" s="7">
        <v>69149</v>
      </c>
      <c r="E14" s="7"/>
      <c r="F14" s="8"/>
      <c r="G14" s="7">
        <v>69149</v>
      </c>
      <c r="H14" s="8"/>
      <c r="I14" s="7">
        <v>69149</v>
      </c>
      <c r="J14" s="8"/>
      <c r="K14" s="8"/>
      <c r="L14" s="7">
        <v>186</v>
      </c>
      <c r="M14" s="7">
        <v>276595</v>
      </c>
      <c r="N14" s="7"/>
      <c r="O14" s="7"/>
      <c r="P14" s="7">
        <v>307</v>
      </c>
      <c r="Q14" s="7">
        <v>444528</v>
      </c>
      <c r="R14" s="7">
        <v>59270</v>
      </c>
      <c r="S14" s="8"/>
      <c r="T14" s="8">
        <v>42000</v>
      </c>
      <c r="U14" s="8">
        <v>20160</v>
      </c>
    </row>
    <row r="15" spans="1:21" ht="25.5" customHeight="1">
      <c r="A15" s="6">
        <v>3</v>
      </c>
      <c r="B15" s="6" t="s">
        <v>22</v>
      </c>
      <c r="C15" s="7">
        <v>1988000</v>
      </c>
      <c r="D15" s="7">
        <v>130922</v>
      </c>
      <c r="E15" s="8">
        <v>93516</v>
      </c>
      <c r="F15" s="8"/>
      <c r="G15" s="8">
        <v>130922</v>
      </c>
      <c r="H15" s="8"/>
      <c r="I15" s="8">
        <v>93516</v>
      </c>
      <c r="J15" s="8"/>
      <c r="K15" s="8"/>
      <c r="L15" s="7">
        <v>450</v>
      </c>
      <c r="M15" s="7">
        <v>467578</v>
      </c>
      <c r="N15" s="8"/>
      <c r="O15" s="8"/>
      <c r="P15" s="7">
        <v>291</v>
      </c>
      <c r="Q15" s="7">
        <v>841640</v>
      </c>
      <c r="R15" s="7">
        <v>112219</v>
      </c>
      <c r="S15" s="8"/>
      <c r="T15" s="8">
        <v>79520</v>
      </c>
      <c r="U15" s="8">
        <v>38170</v>
      </c>
    </row>
    <row r="16" spans="1:21" ht="25.5" customHeight="1">
      <c r="A16" s="6">
        <v>4</v>
      </c>
      <c r="B16" s="6" t="s">
        <v>24</v>
      </c>
      <c r="C16" s="7">
        <v>950000</v>
      </c>
      <c r="D16" s="7">
        <v>71501</v>
      </c>
      <c r="E16" s="7"/>
      <c r="F16" s="8"/>
      <c r="G16" s="7"/>
      <c r="H16" s="8"/>
      <c r="I16" s="8"/>
      <c r="J16" s="8"/>
      <c r="K16" s="8"/>
      <c r="L16" s="7">
        <v>83</v>
      </c>
      <c r="M16" s="7">
        <v>259190</v>
      </c>
      <c r="N16" s="8">
        <v>49</v>
      </c>
      <c r="O16" s="8">
        <v>89376</v>
      </c>
      <c r="P16" s="7">
        <v>168</v>
      </c>
      <c r="Q16" s="7">
        <v>411130</v>
      </c>
      <c r="R16" s="7">
        <v>62563</v>
      </c>
      <c r="S16" s="8"/>
      <c r="T16" s="8">
        <v>38000</v>
      </c>
      <c r="U16" s="8">
        <v>18240</v>
      </c>
    </row>
    <row r="17" spans="1:21" ht="25.5" customHeight="1" thickBot="1">
      <c r="A17" s="10">
        <v>5</v>
      </c>
      <c r="B17" s="10" t="s">
        <v>25</v>
      </c>
      <c r="C17" s="12">
        <v>2656500</v>
      </c>
      <c r="D17" s="12">
        <v>174946</v>
      </c>
      <c r="E17" s="12"/>
      <c r="F17" s="13"/>
      <c r="G17" s="12">
        <v>174946</v>
      </c>
      <c r="H17" s="13"/>
      <c r="I17" s="12">
        <v>174946</v>
      </c>
      <c r="J17" s="13"/>
      <c r="K17" s="13"/>
      <c r="L17" s="12">
        <v>442</v>
      </c>
      <c r="M17" s="12">
        <v>699786</v>
      </c>
      <c r="N17" s="12"/>
      <c r="O17" s="12"/>
      <c r="P17" s="13">
        <v>474</v>
      </c>
      <c r="Q17" s="13">
        <v>1124656</v>
      </c>
      <c r="R17" s="12">
        <v>149954</v>
      </c>
      <c r="S17" s="13"/>
      <c r="T17" s="13">
        <v>103260</v>
      </c>
      <c r="U17" s="13">
        <v>51005</v>
      </c>
    </row>
    <row r="18" spans="1:21" ht="25.5" customHeight="1" thickBot="1">
      <c r="A18" s="26" t="s">
        <v>37</v>
      </c>
      <c r="B18" s="27"/>
      <c r="C18" s="16">
        <f>SUM(C13:C17)</f>
        <v>9114500</v>
      </c>
      <c r="D18" s="16">
        <f>SUM(D13:D17)</f>
        <v>609182</v>
      </c>
      <c r="E18" s="17">
        <v>93516</v>
      </c>
      <c r="F18" s="17"/>
      <c r="G18" s="16">
        <f>SUM(G13:G17)</f>
        <v>537681</v>
      </c>
      <c r="H18" s="17"/>
      <c r="I18" s="16">
        <f>SUM(I13:I17)</f>
        <v>453800</v>
      </c>
      <c r="J18" s="17"/>
      <c r="K18" s="17"/>
      <c r="L18" s="16">
        <f aca="true" t="shared" si="0" ref="L18:R18">SUM(L13:L17)</f>
        <v>1539</v>
      </c>
      <c r="M18" s="16">
        <f t="shared" si="0"/>
        <v>2284093</v>
      </c>
      <c r="N18" s="16">
        <f t="shared" si="0"/>
        <v>241</v>
      </c>
      <c r="O18" s="16">
        <f t="shared" si="0"/>
        <v>205565</v>
      </c>
      <c r="P18" s="16">
        <f t="shared" si="0"/>
        <v>1827</v>
      </c>
      <c r="Q18" s="16">
        <f t="shared" si="0"/>
        <v>3867653</v>
      </c>
      <c r="R18" s="16">
        <f t="shared" si="0"/>
        <v>523433</v>
      </c>
      <c r="S18" s="17"/>
      <c r="T18" s="17">
        <f>SUM(T13:T17)</f>
        <v>361580</v>
      </c>
      <c r="U18" s="18">
        <f>SUM(U13:U17)</f>
        <v>174999</v>
      </c>
    </row>
    <row r="19" spans="1:21" ht="25.5" customHeight="1">
      <c r="A19" s="11">
        <v>7</v>
      </c>
      <c r="B19" s="11" t="s">
        <v>26</v>
      </c>
      <c r="C19" s="14">
        <v>2115600</v>
      </c>
      <c r="D19" s="14">
        <v>159229</v>
      </c>
      <c r="E19" s="15"/>
      <c r="F19" s="15"/>
      <c r="G19" s="15">
        <v>139325</v>
      </c>
      <c r="H19" s="15"/>
      <c r="I19" s="15">
        <v>79614</v>
      </c>
      <c r="J19" s="15"/>
      <c r="K19" s="15"/>
      <c r="L19" s="14">
        <v>314</v>
      </c>
      <c r="M19" s="14">
        <v>497589</v>
      </c>
      <c r="N19" s="15">
        <v>51</v>
      </c>
      <c r="O19" s="15">
        <v>79614</v>
      </c>
      <c r="P19" s="15">
        <v>382</v>
      </c>
      <c r="Q19" s="15">
        <v>915564</v>
      </c>
      <c r="R19" s="15">
        <v>119421</v>
      </c>
      <c r="S19" s="15"/>
      <c r="T19" s="15">
        <v>84624</v>
      </c>
      <c r="U19" s="15">
        <v>40620</v>
      </c>
    </row>
    <row r="20" spans="1:21" ht="25.5" customHeight="1">
      <c r="A20" s="6">
        <v>8</v>
      </c>
      <c r="B20" s="6" t="s">
        <v>27</v>
      </c>
      <c r="C20" s="7">
        <v>918000</v>
      </c>
      <c r="D20" s="7">
        <v>60456</v>
      </c>
      <c r="E20" s="8"/>
      <c r="F20" s="8"/>
      <c r="G20" s="7"/>
      <c r="H20" s="8"/>
      <c r="I20" s="7"/>
      <c r="J20" s="8"/>
      <c r="K20" s="8"/>
      <c r="L20" s="7">
        <v>195</v>
      </c>
      <c r="M20" s="7">
        <v>259096</v>
      </c>
      <c r="N20" s="8">
        <v>79</v>
      </c>
      <c r="O20" s="8">
        <v>51819</v>
      </c>
      <c r="P20" s="7">
        <v>255</v>
      </c>
      <c r="Q20" s="7">
        <v>449100</v>
      </c>
      <c r="R20" s="7">
        <v>43183</v>
      </c>
      <c r="S20" s="8"/>
      <c r="T20" s="8">
        <v>36720</v>
      </c>
      <c r="U20" s="8">
        <v>17626</v>
      </c>
    </row>
    <row r="21" spans="1:21" ht="25.5" customHeight="1">
      <c r="A21" s="6">
        <v>9</v>
      </c>
      <c r="B21" s="6" t="s">
        <v>28</v>
      </c>
      <c r="C21" s="7">
        <v>2630400</v>
      </c>
      <c r="D21" s="7">
        <v>173228</v>
      </c>
      <c r="E21" s="7">
        <v>123734</v>
      </c>
      <c r="F21" s="8"/>
      <c r="G21" s="7">
        <v>173228</v>
      </c>
      <c r="H21" s="8"/>
      <c r="I21" s="7">
        <v>74240</v>
      </c>
      <c r="J21" s="8"/>
      <c r="K21" s="8"/>
      <c r="L21" s="7">
        <v>379</v>
      </c>
      <c r="M21" s="7">
        <v>618670</v>
      </c>
      <c r="N21" s="8">
        <v>220</v>
      </c>
      <c r="O21" s="8">
        <v>123734</v>
      </c>
      <c r="P21" s="7">
        <v>476</v>
      </c>
      <c r="Q21" s="7">
        <v>1064113</v>
      </c>
      <c r="R21" s="7">
        <v>123734</v>
      </c>
      <c r="S21" s="8"/>
      <c r="T21" s="8">
        <v>105216</v>
      </c>
      <c r="U21" s="8">
        <v>50504</v>
      </c>
    </row>
    <row r="22" spans="1:21" ht="25.5" customHeight="1">
      <c r="A22" s="6">
        <v>10</v>
      </c>
      <c r="B22" s="6" t="s">
        <v>29</v>
      </c>
      <c r="C22" s="7">
        <v>2340000</v>
      </c>
      <c r="D22" s="7">
        <v>154103</v>
      </c>
      <c r="E22" s="7">
        <v>110074</v>
      </c>
      <c r="F22" s="8"/>
      <c r="G22" s="7">
        <v>154103</v>
      </c>
      <c r="H22" s="8"/>
      <c r="I22" s="7">
        <v>66044</v>
      </c>
      <c r="J22" s="8"/>
      <c r="K22" s="8"/>
      <c r="L22" s="7">
        <v>378</v>
      </c>
      <c r="M22" s="7">
        <v>550368</v>
      </c>
      <c r="N22" s="7">
        <v>209</v>
      </c>
      <c r="O22" s="7">
        <v>110074</v>
      </c>
      <c r="P22" s="7">
        <v>553</v>
      </c>
      <c r="Q22" s="7">
        <v>946633</v>
      </c>
      <c r="R22" s="7">
        <v>110074</v>
      </c>
      <c r="S22" s="8"/>
      <c r="T22" s="8">
        <v>93600</v>
      </c>
      <c r="U22" s="8">
        <v>44928</v>
      </c>
    </row>
    <row r="23" spans="1:21" ht="25.5" customHeight="1">
      <c r="A23" s="6">
        <v>11</v>
      </c>
      <c r="B23" s="6" t="s">
        <v>30</v>
      </c>
      <c r="C23" s="7">
        <v>1338000</v>
      </c>
      <c r="D23" s="7">
        <v>100703</v>
      </c>
      <c r="E23" s="7"/>
      <c r="F23" s="8"/>
      <c r="G23" s="7">
        <v>88115</v>
      </c>
      <c r="H23" s="8"/>
      <c r="I23" s="7">
        <v>50352</v>
      </c>
      <c r="J23" s="8"/>
      <c r="K23" s="8"/>
      <c r="L23" s="7">
        <v>89</v>
      </c>
      <c r="M23" s="7">
        <v>314698</v>
      </c>
      <c r="N23" s="7">
        <v>34</v>
      </c>
      <c r="O23" s="7">
        <v>50352</v>
      </c>
      <c r="P23" s="7">
        <v>454</v>
      </c>
      <c r="Q23" s="7">
        <v>579044</v>
      </c>
      <c r="R23" s="7">
        <v>75527</v>
      </c>
      <c r="S23" s="8"/>
      <c r="T23" s="8">
        <v>53520</v>
      </c>
      <c r="U23" s="8">
        <v>25690</v>
      </c>
    </row>
    <row r="24" spans="1:21" ht="25.5" customHeight="1">
      <c r="A24" s="6">
        <v>12</v>
      </c>
      <c r="B24" s="6" t="s">
        <v>31</v>
      </c>
      <c r="C24" s="7">
        <v>1040000</v>
      </c>
      <c r="D24" s="7">
        <v>78275</v>
      </c>
      <c r="E24" s="7"/>
      <c r="F24" s="8"/>
      <c r="G24" s="7"/>
      <c r="H24" s="8"/>
      <c r="I24" s="7"/>
      <c r="J24" s="8"/>
      <c r="K24" s="8"/>
      <c r="L24" s="7">
        <v>139</v>
      </c>
      <c r="M24" s="7">
        <v>313098</v>
      </c>
      <c r="N24" s="7"/>
      <c r="O24" s="7"/>
      <c r="P24" s="7">
        <v>217</v>
      </c>
      <c r="Q24" s="7">
        <v>518569</v>
      </c>
      <c r="R24" s="7">
        <v>68490</v>
      </c>
      <c r="S24" s="8"/>
      <c r="T24" s="8">
        <v>41600</v>
      </c>
      <c r="U24" s="8">
        <v>19968</v>
      </c>
    </row>
    <row r="25" spans="1:21" ht="25.5" customHeight="1">
      <c r="A25" s="6">
        <v>13</v>
      </c>
      <c r="B25" s="6" t="s">
        <v>32</v>
      </c>
      <c r="C25" s="7">
        <v>2135300</v>
      </c>
      <c r="D25" s="7">
        <v>160711</v>
      </c>
      <c r="E25" s="7"/>
      <c r="F25" s="8"/>
      <c r="G25" s="7">
        <v>160711</v>
      </c>
      <c r="H25" s="8"/>
      <c r="I25" s="7">
        <v>100445</v>
      </c>
      <c r="J25" s="8"/>
      <c r="K25" s="8"/>
      <c r="L25" s="7">
        <v>333</v>
      </c>
      <c r="M25" s="7">
        <v>502223</v>
      </c>
      <c r="N25" s="7"/>
      <c r="O25" s="7"/>
      <c r="P25" s="7">
        <v>325</v>
      </c>
      <c r="Q25" s="7">
        <v>964267</v>
      </c>
      <c r="R25" s="7">
        <v>120533</v>
      </c>
      <c r="S25" s="8"/>
      <c r="T25" s="8">
        <v>85412</v>
      </c>
      <c r="U25" s="8">
        <v>40998</v>
      </c>
    </row>
    <row r="26" spans="1:21" ht="25.5" customHeight="1">
      <c r="A26" s="6">
        <v>14</v>
      </c>
      <c r="B26" s="6" t="s">
        <v>33</v>
      </c>
      <c r="C26" s="7">
        <v>2808000</v>
      </c>
      <c r="D26" s="7">
        <v>211341</v>
      </c>
      <c r="E26" s="7"/>
      <c r="F26" s="8"/>
      <c r="G26" s="7">
        <v>211341</v>
      </c>
      <c r="H26" s="8"/>
      <c r="I26" s="7">
        <v>132088</v>
      </c>
      <c r="J26" s="8"/>
      <c r="K26" s="8"/>
      <c r="L26" s="7">
        <v>450</v>
      </c>
      <c r="M26" s="7">
        <v>634024</v>
      </c>
      <c r="N26" s="7">
        <v>256</v>
      </c>
      <c r="O26" s="7">
        <v>105671</v>
      </c>
      <c r="P26" s="7">
        <v>532</v>
      </c>
      <c r="Q26" s="7">
        <v>1188795</v>
      </c>
      <c r="R26" s="7">
        <v>158506</v>
      </c>
      <c r="S26" s="8"/>
      <c r="T26" s="8">
        <v>112320</v>
      </c>
      <c r="U26" s="8">
        <v>53914</v>
      </c>
    </row>
    <row r="27" spans="1:21" ht="25.5" customHeight="1" thickBot="1">
      <c r="A27" s="10">
        <v>15</v>
      </c>
      <c r="B27" s="10" t="s">
        <v>34</v>
      </c>
      <c r="C27" s="12">
        <v>2630000</v>
      </c>
      <c r="D27" s="12">
        <v>197944</v>
      </c>
      <c r="E27" s="12"/>
      <c r="F27" s="13"/>
      <c r="G27" s="12">
        <v>197944</v>
      </c>
      <c r="H27" s="13"/>
      <c r="I27" s="12">
        <v>123715</v>
      </c>
      <c r="J27" s="13"/>
      <c r="K27" s="13"/>
      <c r="L27" s="12">
        <v>595</v>
      </c>
      <c r="M27" s="12">
        <v>618576</v>
      </c>
      <c r="N27" s="13"/>
      <c r="O27" s="13"/>
      <c r="P27" s="12">
        <v>342</v>
      </c>
      <c r="Q27" s="12">
        <v>1187666</v>
      </c>
      <c r="R27" s="12">
        <v>148458</v>
      </c>
      <c r="S27" s="13"/>
      <c r="T27" s="13">
        <v>105200</v>
      </c>
      <c r="U27" s="13">
        <v>50496</v>
      </c>
    </row>
    <row r="28" spans="1:21" ht="25.5" customHeight="1" thickBot="1">
      <c r="A28" s="26" t="s">
        <v>37</v>
      </c>
      <c r="B28" s="27"/>
      <c r="C28" s="16">
        <f>C19+C20+C21+C22+C23+C24+C25+C26+C27</f>
        <v>17955300</v>
      </c>
      <c r="D28" s="16">
        <f>SUM(D19:D27)</f>
        <v>1295990</v>
      </c>
      <c r="E28" s="16">
        <f>SUM(E21:E27)</f>
        <v>233808</v>
      </c>
      <c r="F28" s="17"/>
      <c r="G28" s="16">
        <f>SUM(G19:G27)</f>
        <v>1124767</v>
      </c>
      <c r="H28" s="17"/>
      <c r="I28" s="16">
        <f>SUM(I19:I27)</f>
        <v>626498</v>
      </c>
      <c r="J28" s="17"/>
      <c r="K28" s="17"/>
      <c r="L28" s="16">
        <f aca="true" t="shared" si="1" ref="L28:R28">SUM(L19:L27)</f>
        <v>2872</v>
      </c>
      <c r="M28" s="16">
        <f t="shared" si="1"/>
        <v>4308342</v>
      </c>
      <c r="N28" s="16">
        <f t="shared" si="1"/>
        <v>849</v>
      </c>
      <c r="O28" s="16">
        <f t="shared" si="1"/>
        <v>521264</v>
      </c>
      <c r="P28" s="16">
        <f t="shared" si="1"/>
        <v>3536</v>
      </c>
      <c r="Q28" s="16">
        <f t="shared" si="1"/>
        <v>7813751</v>
      </c>
      <c r="R28" s="16">
        <f t="shared" si="1"/>
        <v>967926</v>
      </c>
      <c r="S28" s="17"/>
      <c r="T28" s="17">
        <f>SUM(T19:T27)</f>
        <v>718212</v>
      </c>
      <c r="U28" s="18">
        <f>SUM(U19:U27)</f>
        <v>344744</v>
      </c>
    </row>
    <row r="29" spans="1:21" ht="25.5" customHeight="1" thickBot="1">
      <c r="A29" s="28" t="s">
        <v>38</v>
      </c>
      <c r="B29" s="29"/>
      <c r="C29" s="23">
        <f>C18+C28</f>
        <v>27069800</v>
      </c>
      <c r="D29" s="23">
        <f>D28+D18</f>
        <v>1905172</v>
      </c>
      <c r="E29" s="23">
        <f>E28+E18</f>
        <v>327324</v>
      </c>
      <c r="F29" s="24"/>
      <c r="G29" s="23">
        <f>G18+G28</f>
        <v>1662448</v>
      </c>
      <c r="H29" s="24"/>
      <c r="I29" s="24">
        <f>I28+I18</f>
        <v>1080298</v>
      </c>
      <c r="J29" s="24"/>
      <c r="K29" s="24"/>
      <c r="L29" s="23">
        <f aca="true" t="shared" si="2" ref="L29:R29">L28+L18</f>
        <v>4411</v>
      </c>
      <c r="M29" s="23">
        <f t="shared" si="2"/>
        <v>6592435</v>
      </c>
      <c r="N29" s="24">
        <f t="shared" si="2"/>
        <v>1090</v>
      </c>
      <c r="O29" s="24">
        <f t="shared" si="2"/>
        <v>726829</v>
      </c>
      <c r="P29" s="24">
        <f t="shared" si="2"/>
        <v>5363</v>
      </c>
      <c r="Q29" s="24">
        <f t="shared" si="2"/>
        <v>11681404</v>
      </c>
      <c r="R29" s="24">
        <f t="shared" si="2"/>
        <v>1491359</v>
      </c>
      <c r="S29" s="24"/>
      <c r="T29" s="24">
        <f>T28+T18</f>
        <v>1079792</v>
      </c>
      <c r="U29" s="25">
        <f>U18+U28</f>
        <v>519743</v>
      </c>
    </row>
  </sheetData>
  <sheetProtection/>
  <mergeCells count="18">
    <mergeCell ref="S10:S11"/>
    <mergeCell ref="T10:T11"/>
    <mergeCell ref="C9:C11"/>
    <mergeCell ref="D9:T9"/>
    <mergeCell ref="D10:I10"/>
    <mergeCell ref="J10:K11"/>
    <mergeCell ref="L10:M11"/>
    <mergeCell ref="N10:O11"/>
    <mergeCell ref="A28:B28"/>
    <mergeCell ref="A29:B29"/>
    <mergeCell ref="R1:U4"/>
    <mergeCell ref="A18:B18"/>
    <mergeCell ref="U10:U11"/>
    <mergeCell ref="P10:Q11"/>
    <mergeCell ref="R10:R11"/>
    <mergeCell ref="A9:A12"/>
    <mergeCell ref="B9:B12"/>
    <mergeCell ref="A5:T5"/>
  </mergeCells>
  <printOptions/>
  <pageMargins left="0.35433070866141736" right="0.35433070866141736" top="0.5" bottom="0.984251968503937" header="0.5118110236220472" footer="0.5118110236220472"/>
  <pageSetup horizontalDpi="600" verticalDpi="600" orientation="landscape" paperSize="9" scale="58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WORKST021</dc:creator>
  <cp:keywords/>
  <dc:description/>
  <cp:lastModifiedBy>Пользователь</cp:lastModifiedBy>
  <cp:lastPrinted>2017-07-14T08:20:53Z</cp:lastPrinted>
  <dcterms:created xsi:type="dcterms:W3CDTF">2014-12-25T06:04:02Z</dcterms:created>
  <dcterms:modified xsi:type="dcterms:W3CDTF">2017-08-02T12:57:36Z</dcterms:modified>
  <cp:category/>
  <cp:version/>
  <cp:contentType/>
  <cp:contentStatus/>
</cp:coreProperties>
</file>